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ontrol Interno\Plan Anticorrupcion\2019\"/>
    </mc:Choice>
  </mc:AlternateContent>
  <bookViews>
    <workbookView xWindow="0" yWindow="0" windowWidth="28800" windowHeight="12330" tabRatio="883" firstSheet="2" activeTab="6"/>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3" i="36" l="1"/>
  <c r="E19" i="32" l="1"/>
  <c r="E21" i="33" l="1"/>
  <c r="E20" i="35" l="1"/>
  <c r="E27" i="34"/>
  <c r="E19" i="5"/>
  <c r="D17" i="36" l="1"/>
</calcChain>
</file>

<file path=xl/sharedStrings.xml><?xml version="1.0" encoding="utf-8"?>
<sst xmlns="http://schemas.openxmlformats.org/spreadsheetml/2006/main" count="505" uniqueCount="380">
  <si>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</si>
  <si>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</si>
  <si>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</si>
  <si>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</si>
  <si>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</si>
  <si>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</si>
  <si>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</si>
  <si>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</si>
  <si>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</si>
  <si>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</si>
  <si>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</si>
  <si>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</si>
  <si>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</si>
  <si>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</si>
  <si>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</si>
  <si>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</si>
  <si>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</si>
  <si>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</si>
  <si>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</si>
  <si>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</si>
  <si>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</si>
  <si>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</si>
  <si>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</si>
  <si>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</si>
  <si>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</si>
  <si>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</si>
  <si>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</si>
  <si>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</si>
  <si>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</si>
  <si>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</si>
  <si>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</si>
  <si>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</si>
  <si>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</si>
  <si>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</si>
  <si>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</si>
  <si>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</si>
  <si>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</si>
  <si>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</si>
  <si>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</si>
  <si>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</si>
  <si>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</si>
  <si>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</si>
  <si>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</si>
  <si>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</si>
  <si>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</si>
  <si>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</si>
  <si>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</si>
  <si>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</si>
  <si>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</si>
  <si>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</si>
  <si>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</si>
  <si>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</si>
  <si>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</si>
  <si>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</si>
  <si>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</si>
  <si>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</si>
  <si>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</si>
  <si>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</si>
  <si>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</si>
  <si>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</si>
  <si>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</si>
  <si>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</si>
  <si>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</si>
  <si>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</si>
  <si>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</si>
  <si>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</si>
  <si>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</si>
  <si>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</si>
  <si>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</si>
  <si>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</si>
  <si>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</si>
  <si>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</si>
  <si>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</si>
  <si>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</si>
  <si>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</si>
  <si>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</si>
  <si>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</si>
  <si>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</si>
  <si>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</si>
  <si>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</si>
  <si>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</si>
  <si>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</si>
  <si>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</si>
  <si>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</si>
  <si>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</si>
  <si>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</si>
  <si>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</si>
  <si>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</si>
  <si>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</si>
  <si>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</si>
  <si>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</si>
  <si>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</si>
  <si>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</si>
  <si>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</si>
  <si>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</si>
  <si>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</si>
  <si>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</si>
  <si>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</si>
  <si>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</si>
  <si>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</si>
  <si>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</si>
  <si>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</si>
  <si>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</si>
  <si>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</si>
  <si>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</si>
  <si>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</si>
  <si>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</si>
  <si>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</si>
  <si>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</si>
  <si>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</si>
  <si>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</si>
  <si>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</si>
  <si>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</si>
  <si>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</si>
  <si>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</si>
  <si>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</si>
  <si>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</si>
  <si>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</si>
  <si>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</si>
  <si>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</si>
  <si>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</si>
  <si>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</si>
  <si>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</si>
  <si>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</si>
  <si>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</si>
  <si>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</si>
  <si>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</si>
  <si>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</si>
  <si>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</si>
  <si>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</si>
  <si>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</si>
  <si>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</si>
  <si>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</si>
  <si>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</si>
  <si>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</si>
  <si>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</si>
  <si>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</si>
  <si>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</si>
  <si>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</si>
  <si>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</si>
  <si>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</si>
  <si>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</si>
  <si>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</si>
  <si>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</si>
  <si>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</si>
  <si>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</si>
  <si>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</si>
  <si>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</si>
  <si>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</si>
  <si>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</si>
  <si>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</si>
  <si>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</si>
  <si>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</si>
  <si>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</si>
  <si>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</si>
  <si>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</si>
  <si>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</si>
  <si>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</si>
  <si>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</si>
  <si>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</si>
  <si>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</si>
  <si>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</si>
  <si>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</si>
  <si>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</si>
  <si>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</si>
  <si>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</si>
  <si>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</si>
  <si>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</si>
  <si>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</si>
  <si>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</si>
  <si>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</si>
  <si>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</si>
  <si>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</si>
  <si>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</si>
  <si>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</si>
  <si>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</si>
  <si>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</si>
  <si>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</si>
  <si>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</si>
  <si>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</si>
  <si>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</si>
  <si>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</si>
  <si>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</si>
  <si>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</si>
  <si>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</si>
  <si>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</si>
  <si>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</si>
  <si>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</si>
  <si>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</si>
  <si>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</si>
  <si>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</si>
  <si>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</si>
  <si>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</si>
  <si>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</si>
  <si>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</si>
  <si>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</si>
  <si>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</si>
  <si>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</si>
  <si>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</si>
  <si>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</si>
  <si>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</si>
  <si>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</si>
  <si>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</si>
  <si>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</si>
  <si>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</si>
  <si>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</si>
  <si>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</si>
  <si>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</si>
  <si>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</si>
  <si>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</si>
  <si>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</si>
  <si>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</si>
  <si>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</si>
  <si>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</si>
  <si>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</si>
  <si>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</si>
  <si>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</si>
  <si>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</si>
  <si>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</si>
  <si>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</si>
  <si>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</si>
  <si>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</si>
  <si>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</si>
  <si>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</si>
  <si>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</si>
  <si>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</si>
  <si>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</si>
  <si>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</si>
  <si>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</si>
  <si>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</si>
  <si>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</si>
  <si>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</si>
  <si>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</si>
  <si>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</si>
  <si>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</si>
  <si>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Realizar tres (3) evaluaciones de seguimiento a la Matriz de riesgos de corrupción</t>
  </si>
  <si>
    <t xml:space="preserve">1.2 Componente 2. Racionalización de trámites </t>
  </si>
  <si>
    <t>Priorización</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</si>
  <si>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</si>
  <si>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</si>
  <si>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</si>
  <si>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</si>
  <si>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</si>
  <si>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</si>
  <si>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</si>
  <si>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</si>
  <si>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</si>
  <si>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Realizar informe de retroalimentación de la estrategia con la ciudadanía</t>
  </si>
  <si>
    <t>Incentivos para motivar la cultura de la rendición y petición de cuentas</t>
  </si>
  <si>
    <t>Evaluación y retroalimentación a la gestión institucional</t>
  </si>
  <si>
    <t xml:space="preserve">Estructura administrativa y
Direccionamiento estratégico
</t>
  </si>
  <si>
    <t>Fortalecimiento de los canales de atención</t>
  </si>
  <si>
    <t>Actualizar 100% de la página web institucional de acuerdo a la normatividad NTC 5854 y lineamientos de gobierno en línea</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</si>
  <si>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</si>
  <si>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</si>
  <si>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</si>
  <si>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</si>
  <si>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</si>
  <si>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</si>
  <si>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</si>
  <si>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</si>
  <si>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</si>
  <si>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</si>
  <si>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</si>
  <si>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</si>
  <si>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</si>
  <si>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</si>
  <si>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</si>
  <si>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</si>
  <si>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</si>
  <si>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</si>
  <si>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</si>
  <si>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Publicar el resultado de las encuestas de satisfacción de trámites y otros procedimientos administrativos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</si>
  <si>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</si>
  <si>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</si>
  <si>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</si>
  <si>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</si>
  <si>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Realizar monitoreo trimestral de la matriz de riesgos de corrupción por parte de los líderes de proceso.</t>
  </si>
  <si>
    <t>Actualizacion de la Matriz de Riesgos de Corrupcion.</t>
  </si>
  <si>
    <t>Publicacion de la Matriz de Riesgos en Pagina web</t>
  </si>
  <si>
    <t>Socializar la política de administración del riesgo y matriz de riesgos de corrupción al interior de la entidad.</t>
  </si>
  <si>
    <t>Matriz  de racionalizacion de tramites</t>
  </si>
  <si>
    <t>Realizar encuestas de percepción del cliente en la atención de los trámites y otros procedimientos administrativos.</t>
  </si>
  <si>
    <t>Elaborar informes de rendición de cuentas en lenguaje claro y comprensible de acuerdo al cronograma</t>
  </si>
  <si>
    <t>Generar ejercicios de innovación abierta de acuerdo al plan de participación ciudadana.</t>
  </si>
  <si>
    <t>Implementar acciones de incentivos para la promover participación de la ciudadanía, de acuerdo a lo estipulado en el plan de participación ciudadana.</t>
  </si>
  <si>
    <t>Realizar una capacitación en rendición de cuentas al equipo de trabajo seleccionado para el desarrollo de esta estrategia.</t>
  </si>
  <si>
    <t>Realizar evaluación de los mecanismos utilizados en la rendición de cuentas y de la estrategia de rendición de cuentas.</t>
  </si>
  <si>
    <t>Implementar encuesta de percepción de estrategia de rendición de cuentas.</t>
  </si>
  <si>
    <t>Incorporar recursos en el anteproyecto de presupuesto 2019 para desarrollo de iniciativas que mejoren el servicio de atención al ciudadano.</t>
  </si>
  <si>
    <t>Implementar un mecanismo a través de la página web para garantizar la accesibilidad de las personas en condición de discapacidad a los servicios de la entidad</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</si>
  <si>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</si>
  <si>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</si>
  <si>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</si>
  <si>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</si>
  <si>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</si>
  <si>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</si>
  <si>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</si>
  <si>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</si>
  <si>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</si>
  <si>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</si>
  <si>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</si>
  <si>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</si>
  <si>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</si>
  <si>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</si>
  <si>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Realizar autodiagnóstico del estado de implementación de la ley 1712 de 2014.</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</si>
  <si>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</si>
  <si>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</si>
  <si>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</si>
  <si>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</si>
  <si>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</si>
  <si>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</si>
  <si>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</si>
  <si>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</si>
  <si>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Ajustar Política de Administración del riesgo institucional.</t>
  </si>
  <si>
    <t>Revision de la politica y administracion de riesgo</t>
  </si>
  <si>
    <t>Realizar análisis de contexto de los riesgos de corrupción y e institucionales</t>
  </si>
  <si>
    <t>Ejecutar actividades para la identificación y valoración de los riesgos de corrupción</t>
  </si>
  <si>
    <t xml:space="preserve">Matriz de riesgos de corrupción actualizada </t>
  </si>
  <si>
    <t>Realizar 1 ejercicio de participación ciudadana de la matriz de riesgos de corrupción</t>
  </si>
  <si>
    <t xml:space="preserve">Informe del ejercicio de participación ciudadana. </t>
  </si>
  <si>
    <t>Publicar en la página web institucional la matriz de riesgos de corrupción definitiva</t>
  </si>
  <si>
    <t xml:space="preserve">Registrar en el SUIT los trámites del inventario de trámites y OPAS de la entidad </t>
  </si>
  <si>
    <t>Realizar análisis de priorización de trámites y OPAS a racionalizar en la vigencia 2019.</t>
  </si>
  <si>
    <t>Estrategia de racionalización de trámites en el SUIT</t>
  </si>
  <si>
    <t>Trámites y OPAS inscritos en SUIT</t>
  </si>
  <si>
    <t>Estudio de tramites OPAS a racionalizar  realizado</t>
  </si>
  <si>
    <t>Racionalización de Tramites propuestos</t>
  </si>
  <si>
    <t xml:space="preserve">Encuestas de percepción de trámites y OPAS realizadas (antes y después de racionalización) </t>
  </si>
  <si>
    <t>Informe publicado en página web</t>
  </si>
  <si>
    <t>Realizar seguimiento trimestral a la estrategia de racionalización de trámites y OPAS  en el SUIT</t>
  </si>
  <si>
    <t>seguimientos realizados en la vigencia 2019</t>
  </si>
  <si>
    <t>Realizar evaluación de la estrategia de racionalización de trámites y OPAS  en el SUIT</t>
  </si>
  <si>
    <t>evaluaciones realizadas en la vigencia 2019</t>
  </si>
  <si>
    <t xml:space="preserve">Cronograma de rendición de cuentas </t>
  </si>
  <si>
    <t xml:space="preserve">Ejercicio de participación ciudadana realizado para identificar necesidades de la ciudadanía </t>
  </si>
  <si>
    <t xml:space="preserve">Informes de rendición de cuentas </t>
  </si>
  <si>
    <t>Infome de gestion año 2018</t>
  </si>
  <si>
    <t>Implementar 4 espacios de dialogo de acuerdo al cronograma establecido</t>
  </si>
  <si>
    <t>Espacios de dialogo implementados</t>
  </si>
  <si>
    <t>Ejercicio de innovación abierta implementado con la ciudadanía</t>
  </si>
  <si>
    <t>Publicación de informe en página web</t>
  </si>
  <si>
    <t xml:space="preserve">Jornada de capacitación </t>
  </si>
  <si>
    <t>Ejecutar el 100% de las actividades estipuladas en el plan de participación ciudadana</t>
  </si>
  <si>
    <t>Informe de satisfacción de la estrategia</t>
  </si>
  <si>
    <t xml:space="preserve">informes presentados al comité de gestión y desempeño institucional </t>
  </si>
  <si>
    <t>Página web actualizada</t>
  </si>
  <si>
    <t>Mecanismo implementado en página web</t>
  </si>
  <si>
    <t>Implementar chat directo para resolver las inquietudes de la comunidad educativa</t>
  </si>
  <si>
    <t>Chat directo implementado</t>
  </si>
  <si>
    <t>Implementar sistemas de información que faciliten la gestión y trazabilidad de los requerimientos de los ciudadanos</t>
  </si>
  <si>
    <t>Sistema de información implementados</t>
  </si>
  <si>
    <t xml:space="preserve">canales de atención evaluados </t>
  </si>
  <si>
    <t>Respuestas PQRs</t>
  </si>
  <si>
    <t xml:space="preserve">jornada de capacitación </t>
  </si>
  <si>
    <t>Funcionarios evaluados</t>
  </si>
  <si>
    <t>Implementación del manual de bienestar e incentivos</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</si>
  <si>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</si>
  <si>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</si>
  <si>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</si>
  <si>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</si>
  <si>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</si>
  <si>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</si>
  <si>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</si>
  <si>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</si>
  <si>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</si>
  <si>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</si>
  <si>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</si>
  <si>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</si>
  <si>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personal docente y administrativo socializado.</t>
  </si>
  <si>
    <t>Medir grado de implementación del código de integridad.</t>
  </si>
  <si>
    <t xml:space="preserve">Código de integridad evaluado. </t>
  </si>
  <si>
    <t>TERCER CUATRIMESTRE 2019</t>
  </si>
  <si>
    <t>Fecha de seguimiento:  10/01/2020</t>
  </si>
  <si>
    <t>Acompañamiento del MEN en la revision del Mapa de Riesgos</t>
  </si>
  <si>
    <t>Publicacion Plan anticorrupcion pagina web</t>
  </si>
  <si>
    <t>Reuniones Comité organizador</t>
  </si>
  <si>
    <t>Inscripcion en link dispuesto Pagina Wen para participar en audiencia de rendicion de cuentas presencial</t>
  </si>
  <si>
    <t>Whatsapp,Facebook</t>
  </si>
  <si>
    <t>SEVENET, SIGA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</si>
</sst>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8" fillId="0" borderId="16" xfId="0" applyFont="1" applyBorder="1" applyAlignment="1">
      <alignment horizontal="left" vertical="center" wrapText="1"/>
    </xf>
    <xf numFmtId="0" fontId="17" fillId="0" borderId="1" xfId="0" applyFont="1" applyBorder="1" applyAlignment="1">
      <alignment vertical="center" wrapText="1"/>
    </xf>
    <xf numFmtId="9" fontId="17" fillId="0" borderId="1" xfId="0" applyNumberFormat="1" applyFont="1" applyFill="1" applyBorder="1" applyAlignment="1">
      <alignment horizontal="center" vertical="center"/>
    </xf>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12" fillId="0" borderId="12" xfId="0" applyFont="1" applyBorder="1" applyAlignment="1">
      <alignment horizontal="center"/>
    </xf>
    <xf numFmtId="14" fontId="12" fillId="0" borderId="12" xfId="0" applyNumberFormat="1" applyFont="1" applyBorder="1" applyAlignment="1">
      <alignment horizont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35" t="s">
        <v>270</v>
      </c>
      <c r="C1" s="136"/>
      <c r="D1" s="136"/>
      <c r="E1" s="136"/>
      <c r="F1" s="136"/>
      <c r="G1" s="136"/>
      <c r="H1" s="136"/>
      <c r="I1" s="136"/>
      <c r="J1" s="136"/>
      <c r="K1" s="136"/>
      <c r="L1" s="136"/>
      <c r="M1" s="136"/>
      <c r="N1" s="136"/>
      <c r="O1" s="136"/>
      <c r="P1" s="136"/>
      <c r="Q1" s="136"/>
      <c r="R1" s="136"/>
      <c r="S1" s="137"/>
    </row>
    <row r="2" spans="2:19" ht="15.75" thickBot="1" x14ac:dyDescent="0.3">
      <c r="B2" s="43" t="s">
        <v>0</v>
      </c>
      <c r="C2" s="138" t="s">
        <v>144</v>
      </c>
      <c r="D2" s="139"/>
      <c r="E2" s="139"/>
      <c r="F2" s="139"/>
      <c r="G2" s="139"/>
      <c r="H2" s="139"/>
      <c r="I2" s="139"/>
      <c r="J2" s="139"/>
      <c r="K2" s="139"/>
      <c r="L2" s="139"/>
      <c r="M2" s="139"/>
      <c r="N2" s="139"/>
      <c r="O2" s="139"/>
      <c r="P2" s="139"/>
      <c r="Q2" s="139"/>
      <c r="R2" s="139"/>
      <c r="S2" s="140"/>
    </row>
    <row r="3" spans="2:19" ht="17.25" customHeight="1" thickBot="1" x14ac:dyDescent="0.3">
      <c r="B3" s="144" t="s">
        <v>1</v>
      </c>
      <c r="C3" s="145"/>
      <c r="D3" s="145"/>
      <c r="E3" s="146"/>
      <c r="F3" s="136" t="s">
        <v>6</v>
      </c>
      <c r="G3" s="136"/>
      <c r="H3" s="136"/>
      <c r="I3" s="136"/>
      <c r="J3" s="136"/>
      <c r="K3" s="136"/>
      <c r="L3" s="136"/>
      <c r="M3" s="136"/>
      <c r="N3" s="136"/>
      <c r="O3" s="136"/>
      <c r="P3" s="136" t="s">
        <v>19</v>
      </c>
      <c r="Q3" s="136"/>
      <c r="R3" s="136"/>
      <c r="S3" s="137"/>
    </row>
    <row r="4" spans="2:19" ht="21" customHeight="1" x14ac:dyDescent="0.25">
      <c r="B4" s="147" t="s">
        <v>2</v>
      </c>
      <c r="C4" s="150" t="s">
        <v>3</v>
      </c>
      <c r="D4" s="126" t="s">
        <v>4</v>
      </c>
      <c r="E4" s="126" t="s">
        <v>5</v>
      </c>
      <c r="F4" s="153" t="s">
        <v>7</v>
      </c>
      <c r="G4" s="153"/>
      <c r="H4" s="153"/>
      <c r="I4" s="141" t="s">
        <v>12</v>
      </c>
      <c r="J4" s="141"/>
      <c r="K4" s="141"/>
      <c r="L4" s="141"/>
      <c r="M4" s="141"/>
      <c r="N4" s="141"/>
      <c r="O4" s="141"/>
      <c r="P4" s="126" t="s">
        <v>20</v>
      </c>
      <c r="Q4" s="126" t="s">
        <v>21</v>
      </c>
      <c r="R4" s="126" t="s">
        <v>22</v>
      </c>
      <c r="S4" s="129" t="s">
        <v>23</v>
      </c>
    </row>
    <row r="5" spans="2:19" ht="30" customHeight="1" x14ac:dyDescent="0.25">
      <c r="B5" s="148"/>
      <c r="C5" s="151"/>
      <c r="D5" s="127"/>
      <c r="E5" s="127"/>
      <c r="F5" s="142" t="s">
        <v>8</v>
      </c>
      <c r="G5" s="142"/>
      <c r="H5" s="142"/>
      <c r="I5" s="127" t="s">
        <v>13</v>
      </c>
      <c r="J5" s="142" t="s">
        <v>14</v>
      </c>
      <c r="K5" s="142"/>
      <c r="L5" s="142"/>
      <c r="M5" s="143" t="s">
        <v>15</v>
      </c>
      <c r="N5" s="143"/>
      <c r="O5" s="143"/>
      <c r="P5" s="127"/>
      <c r="Q5" s="127"/>
      <c r="R5" s="127"/>
      <c r="S5" s="130"/>
    </row>
    <row r="6" spans="2:19" ht="68.25" customHeight="1" thickBot="1" x14ac:dyDescent="0.3">
      <c r="B6" s="149"/>
      <c r="C6" s="152"/>
      <c r="D6" s="128"/>
      <c r="E6" s="128"/>
      <c r="F6" s="8" t="s">
        <v>9</v>
      </c>
      <c r="G6" s="8" t="s">
        <v>10</v>
      </c>
      <c r="H6" s="9" t="s">
        <v>11</v>
      </c>
      <c r="I6" s="128"/>
      <c r="J6" s="8" t="s">
        <v>9</v>
      </c>
      <c r="K6" s="8" t="s">
        <v>10</v>
      </c>
      <c r="L6" s="9" t="s">
        <v>11</v>
      </c>
      <c r="M6" s="9" t="s">
        <v>16</v>
      </c>
      <c r="N6" s="8" t="s">
        <v>17</v>
      </c>
      <c r="O6" s="8" t="s">
        <v>18</v>
      </c>
      <c r="P6" s="128"/>
      <c r="Q6" s="128"/>
      <c r="R6" s="128"/>
      <c r="S6" s="131"/>
    </row>
    <row r="7" spans="2:19" ht="82.5" customHeight="1" thickBot="1" x14ac:dyDescent="0.3">
      <c r="B7" s="132"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33"/>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34"/>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32"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33"/>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33"/>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33"/>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33"/>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34"/>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32"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33"/>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33"/>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34"/>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32"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33"/>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32"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33"/>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34"/>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32"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33"/>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33"/>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34"/>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54" t="s">
        <v>26</v>
      </c>
      <c r="C2" s="154"/>
      <c r="D2" s="154"/>
      <c r="E2" s="154"/>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E18" sqref="E18"/>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99" t="s">
        <v>45</v>
      </c>
      <c r="C4" s="156" t="s">
        <v>230</v>
      </c>
      <c r="D4" s="156"/>
      <c r="E4" s="156"/>
      <c r="F4" s="156"/>
    </row>
    <row r="5" spans="2:6" x14ac:dyDescent="0.25">
      <c r="B5" s="99" t="s">
        <v>46</v>
      </c>
      <c r="C5" s="156" t="s">
        <v>372</v>
      </c>
      <c r="D5" s="156"/>
      <c r="E5" s="156"/>
      <c r="F5" s="156"/>
    </row>
    <row r="6" spans="2:6" x14ac:dyDescent="0.25">
      <c r="B6" s="99" t="s">
        <v>47</v>
      </c>
      <c r="C6" s="157">
        <v>43846</v>
      </c>
      <c r="D6" s="156"/>
      <c r="E6" s="156"/>
      <c r="F6" s="156"/>
    </row>
    <row r="7" spans="2:6" x14ac:dyDescent="0.25">
      <c r="B7" s="99" t="s">
        <v>48</v>
      </c>
      <c r="C7" s="156" t="s">
        <v>276</v>
      </c>
      <c r="D7" s="156"/>
      <c r="E7" s="156"/>
      <c r="F7" s="156"/>
    </row>
    <row r="8" spans="2:6" x14ac:dyDescent="0.25">
      <c r="B8" s="156"/>
      <c r="C8" s="156"/>
      <c r="D8" s="156"/>
      <c r="E8" s="156"/>
      <c r="F8" s="156"/>
    </row>
    <row r="9" spans="2:6" x14ac:dyDescent="0.25">
      <c r="B9" s="158" t="s">
        <v>373</v>
      </c>
      <c r="C9" s="158"/>
      <c r="D9" s="158"/>
      <c r="E9" s="158"/>
      <c r="F9" s="158"/>
    </row>
    <row r="10" spans="2:6" ht="30" x14ac:dyDescent="0.25">
      <c r="B10" s="98" t="s">
        <v>231</v>
      </c>
      <c r="C10" s="100" t="s">
        <v>49</v>
      </c>
      <c r="D10" s="100" t="s">
        <v>50</v>
      </c>
      <c r="E10" s="101" t="s">
        <v>51</v>
      </c>
      <c r="F10" s="98" t="s">
        <v>52</v>
      </c>
    </row>
    <row r="11" spans="2:6" ht="42" customHeight="1" x14ac:dyDescent="0.25">
      <c r="B11" s="83" t="s">
        <v>232</v>
      </c>
      <c r="C11" s="69" t="s">
        <v>314</v>
      </c>
      <c r="D11" s="69" t="s">
        <v>315</v>
      </c>
      <c r="E11" s="71">
        <v>0.6</v>
      </c>
      <c r="F11" s="69" t="s">
        <v>374</v>
      </c>
    </row>
    <row r="12" spans="2:6" ht="36" x14ac:dyDescent="0.25">
      <c r="B12" s="155" t="s">
        <v>233</v>
      </c>
      <c r="C12" s="82" t="s">
        <v>316</v>
      </c>
      <c r="D12" s="69" t="s">
        <v>278</v>
      </c>
      <c r="E12" s="72">
        <v>1</v>
      </c>
      <c r="F12" s="93"/>
    </row>
    <row r="13" spans="2:6" ht="36" x14ac:dyDescent="0.25">
      <c r="B13" s="155"/>
      <c r="C13" s="69" t="s">
        <v>317</v>
      </c>
      <c r="D13" s="82" t="s">
        <v>318</v>
      </c>
      <c r="E13" s="72">
        <v>1</v>
      </c>
      <c r="F13" s="84"/>
    </row>
    <row r="14" spans="2:6" ht="36" x14ac:dyDescent="0.25">
      <c r="B14" s="155" t="s">
        <v>53</v>
      </c>
      <c r="C14" s="83" t="s">
        <v>319</v>
      </c>
      <c r="D14" s="69" t="s">
        <v>320</v>
      </c>
      <c r="E14" s="72">
        <v>1</v>
      </c>
      <c r="F14" s="1"/>
    </row>
    <row r="15" spans="2:6" ht="36" x14ac:dyDescent="0.25">
      <c r="B15" s="155"/>
      <c r="C15" s="69" t="s">
        <v>321</v>
      </c>
      <c r="D15" s="69" t="s">
        <v>279</v>
      </c>
      <c r="E15" s="72">
        <v>1</v>
      </c>
      <c r="F15" s="93"/>
    </row>
    <row r="16" spans="2:6" ht="57.75" customHeight="1" x14ac:dyDescent="0.25">
      <c r="B16" s="155"/>
      <c r="C16" s="69" t="s">
        <v>280</v>
      </c>
      <c r="D16" s="94" t="s">
        <v>375</v>
      </c>
      <c r="E16" s="72">
        <v>1</v>
      </c>
      <c r="F16" s="69"/>
    </row>
    <row r="17" spans="2:6" ht="48" x14ac:dyDescent="0.25">
      <c r="B17" s="92" t="s">
        <v>234</v>
      </c>
      <c r="C17" s="69" t="s">
        <v>277</v>
      </c>
      <c r="D17" s="69"/>
      <c r="E17" s="72">
        <v>0.5</v>
      </c>
      <c r="F17" s="84"/>
    </row>
    <row r="18" spans="2:6" ht="36" x14ac:dyDescent="0.25">
      <c r="B18" s="5" t="s">
        <v>54</v>
      </c>
      <c r="C18" s="69" t="s">
        <v>235</v>
      </c>
      <c r="D18" s="70"/>
      <c r="E18" s="72">
        <v>1</v>
      </c>
      <c r="F18" s="69"/>
    </row>
    <row r="19" spans="2:6" x14ac:dyDescent="0.25">
      <c r="D19" s="112" t="s">
        <v>268</v>
      </c>
      <c r="E19" s="111">
        <f>AVERAGE(E11:E18)</f>
        <v>0.88749999999999996</v>
      </c>
    </row>
    <row r="23" spans="2:6" x14ac:dyDescent="0.25">
      <c r="B23" t="s">
        <v>274</v>
      </c>
    </row>
  </sheetData>
  <mergeCells count="8">
    <mergeCell ref="B12:B13"/>
    <mergeCell ref="B14:B16"/>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opLeftCell="A4" workbookViewId="0">
      <selection activeCell="H18" sqref="H18"/>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62" t="s">
        <v>230</v>
      </c>
      <c r="D4" s="162"/>
      <c r="E4" s="162"/>
      <c r="F4" s="162"/>
    </row>
    <row r="5" spans="2:6" x14ac:dyDescent="0.25">
      <c r="B5" s="88" t="s">
        <v>46</v>
      </c>
      <c r="C5" s="162" t="s">
        <v>372</v>
      </c>
      <c r="D5" s="162"/>
      <c r="E5" s="162"/>
      <c r="F5" s="162"/>
    </row>
    <row r="6" spans="2:6" x14ac:dyDescent="0.25">
      <c r="B6" s="88" t="s">
        <v>47</v>
      </c>
      <c r="C6" s="163">
        <v>43846</v>
      </c>
      <c r="D6" s="162"/>
      <c r="E6" s="162"/>
      <c r="F6" s="162"/>
    </row>
    <row r="7" spans="2:6" x14ac:dyDescent="0.25">
      <c r="B7" s="88" t="s">
        <v>48</v>
      </c>
      <c r="C7" s="162" t="s">
        <v>236</v>
      </c>
      <c r="D7" s="162"/>
      <c r="E7" s="162"/>
      <c r="F7" s="162"/>
    </row>
    <row r="8" spans="2:6" x14ac:dyDescent="0.25">
      <c r="B8" s="162"/>
      <c r="C8" s="162"/>
      <c r="D8" s="162"/>
      <c r="E8" s="162"/>
      <c r="F8" s="162"/>
    </row>
    <row r="9" spans="2:6" x14ac:dyDescent="0.25">
      <c r="B9" s="161" t="s">
        <v>373</v>
      </c>
      <c r="C9" s="161"/>
      <c r="D9" s="161"/>
      <c r="E9" s="161"/>
      <c r="F9" s="161"/>
    </row>
    <row r="10" spans="2:6" ht="30" customHeight="1" x14ac:dyDescent="0.25">
      <c r="B10" s="98" t="s">
        <v>231</v>
      </c>
      <c r="C10" s="100" t="s">
        <v>49</v>
      </c>
      <c r="D10" s="100" t="s">
        <v>50</v>
      </c>
      <c r="E10" s="101" t="s">
        <v>51</v>
      </c>
      <c r="F10" s="98" t="s">
        <v>52</v>
      </c>
    </row>
    <row r="11" spans="2:6" ht="45.75" customHeight="1" x14ac:dyDescent="0.25">
      <c r="B11" s="106" t="s">
        <v>271</v>
      </c>
      <c r="C11" s="69" t="s">
        <v>322</v>
      </c>
      <c r="D11" s="82" t="s">
        <v>325</v>
      </c>
      <c r="E11" s="71">
        <v>1</v>
      </c>
      <c r="F11" s="69"/>
    </row>
    <row r="12" spans="2:6" ht="39" thickBot="1" x14ac:dyDescent="0.3">
      <c r="B12" s="160" t="s">
        <v>237</v>
      </c>
      <c r="C12" s="119" t="s">
        <v>323</v>
      </c>
      <c r="D12" s="102" t="s">
        <v>326</v>
      </c>
      <c r="E12" s="72">
        <v>1</v>
      </c>
      <c r="F12" s="4" t="s">
        <v>281</v>
      </c>
    </row>
    <row r="13" spans="2:6" ht="43.5" customHeight="1" x14ac:dyDescent="0.25">
      <c r="B13" s="160"/>
      <c r="C13" s="118" t="s">
        <v>238</v>
      </c>
      <c r="D13" s="74" t="s">
        <v>324</v>
      </c>
      <c r="E13" s="72">
        <v>1</v>
      </c>
      <c r="F13" s="69"/>
    </row>
    <row r="14" spans="2:6" ht="64.5" x14ac:dyDescent="0.25">
      <c r="B14" s="73" t="s">
        <v>239</v>
      </c>
      <c r="C14" s="85" t="s">
        <v>240</v>
      </c>
      <c r="D14" s="74" t="s">
        <v>327</v>
      </c>
      <c r="E14" s="72">
        <v>0.5</v>
      </c>
      <c r="F14" s="84"/>
    </row>
    <row r="15" spans="2:6" ht="51" customHeight="1" x14ac:dyDescent="0.25">
      <c r="B15" s="159" t="s">
        <v>241</v>
      </c>
      <c r="C15" s="85" t="s">
        <v>282</v>
      </c>
      <c r="D15" s="82" t="s">
        <v>328</v>
      </c>
      <c r="E15" s="72">
        <v>1</v>
      </c>
      <c r="F15" s="84"/>
    </row>
    <row r="16" spans="2:6" ht="51" customHeight="1" x14ac:dyDescent="0.25">
      <c r="B16" s="159"/>
      <c r="C16" s="85" t="s">
        <v>272</v>
      </c>
      <c r="D16" s="74" t="s">
        <v>329</v>
      </c>
      <c r="E16" s="72">
        <v>0.8</v>
      </c>
      <c r="F16" s="84"/>
    </row>
    <row r="17" spans="2:6" ht="42.75" customHeight="1" x14ac:dyDescent="0.25">
      <c r="B17" s="159"/>
      <c r="C17" s="82" t="s">
        <v>330</v>
      </c>
      <c r="D17" s="74" t="s">
        <v>331</v>
      </c>
      <c r="E17" s="72">
        <v>0.8</v>
      </c>
      <c r="F17" s="84"/>
    </row>
    <row r="18" spans="2:6" ht="36" x14ac:dyDescent="0.25">
      <c r="B18" s="159"/>
      <c r="C18" s="74" t="s">
        <v>332</v>
      </c>
      <c r="D18" s="82" t="s">
        <v>333</v>
      </c>
      <c r="E18" s="72">
        <v>0.5</v>
      </c>
      <c r="F18" s="69"/>
    </row>
    <row r="19" spans="2:6" x14ac:dyDescent="0.25">
      <c r="D19" s="113" t="s">
        <v>268</v>
      </c>
      <c r="E19" s="114">
        <f>AVERAGE(E11:E18)</f>
        <v>0.82499999999999996</v>
      </c>
    </row>
    <row r="24" spans="2:6" x14ac:dyDescent="0.25">
      <c r="B24" t="s">
        <v>274</v>
      </c>
    </row>
  </sheetData>
  <mergeCells count="8">
    <mergeCell ref="B15:B18"/>
    <mergeCell ref="B12:B13"/>
    <mergeCell ref="B9:F9"/>
    <mergeCell ref="C4:F4"/>
    <mergeCell ref="C5:F5"/>
    <mergeCell ref="C6:F6"/>
    <mergeCell ref="C7:F7"/>
    <mergeCell ref="B8:F8"/>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5" workbookViewId="0">
      <selection activeCell="K17" sqref="K17"/>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88" t="s">
        <v>44</v>
      </c>
      <c r="C2" s="88"/>
      <c r="D2" s="88"/>
      <c r="E2" s="88"/>
      <c r="F2" s="88"/>
    </row>
    <row r="3" spans="2:6" x14ac:dyDescent="0.25">
      <c r="B3" s="88"/>
      <c r="C3" s="88"/>
      <c r="D3" s="88"/>
      <c r="E3" s="88"/>
      <c r="F3" s="88"/>
    </row>
    <row r="4" spans="2:6" x14ac:dyDescent="0.25">
      <c r="B4" s="88" t="s">
        <v>45</v>
      </c>
      <c r="C4" s="162" t="s">
        <v>230</v>
      </c>
      <c r="D4" s="162"/>
      <c r="E4" s="162"/>
      <c r="F4" s="162"/>
    </row>
    <row r="5" spans="2:6" x14ac:dyDescent="0.25">
      <c r="B5" s="88" t="s">
        <v>46</v>
      </c>
      <c r="C5" s="162" t="s">
        <v>372</v>
      </c>
      <c r="D5" s="162"/>
      <c r="E5" s="162"/>
      <c r="F5" s="162"/>
    </row>
    <row r="6" spans="2:6" x14ac:dyDescent="0.25">
      <c r="B6" s="88" t="s">
        <v>47</v>
      </c>
      <c r="C6" s="163">
        <v>43846</v>
      </c>
      <c r="D6" s="162"/>
      <c r="E6" s="162"/>
      <c r="F6" s="162"/>
    </row>
    <row r="7" spans="2:6" x14ac:dyDescent="0.25">
      <c r="B7" s="88" t="s">
        <v>48</v>
      </c>
      <c r="C7" s="162" t="s">
        <v>242</v>
      </c>
      <c r="D7" s="162"/>
      <c r="E7" s="162"/>
      <c r="F7" s="162"/>
    </row>
    <row r="8" spans="2:6" x14ac:dyDescent="0.25">
      <c r="B8" s="162"/>
      <c r="C8" s="162"/>
      <c r="D8" s="162"/>
      <c r="E8" s="162"/>
      <c r="F8" s="162"/>
    </row>
    <row r="9" spans="2:6" x14ac:dyDescent="0.25">
      <c r="B9" s="161" t="s">
        <v>373</v>
      </c>
      <c r="C9" s="161"/>
      <c r="D9" s="161"/>
      <c r="E9" s="161"/>
      <c r="F9" s="161"/>
    </row>
    <row r="10" spans="2:6" ht="30" x14ac:dyDescent="0.25">
      <c r="B10" s="98" t="s">
        <v>231</v>
      </c>
      <c r="C10" s="100" t="s">
        <v>49</v>
      </c>
      <c r="D10" s="100" t="s">
        <v>50</v>
      </c>
      <c r="E10" s="101" t="s">
        <v>51</v>
      </c>
      <c r="F10" s="98" t="s">
        <v>52</v>
      </c>
    </row>
    <row r="11" spans="2:6" ht="26.25" customHeight="1" x14ac:dyDescent="0.25">
      <c r="B11" s="164" t="s">
        <v>243</v>
      </c>
      <c r="C11" s="74" t="s">
        <v>244</v>
      </c>
      <c r="D11" s="74" t="s">
        <v>334</v>
      </c>
      <c r="E11" s="71">
        <v>1</v>
      </c>
      <c r="F11" s="69"/>
    </row>
    <row r="12" spans="2:6" ht="50.25" customHeight="1" x14ac:dyDescent="0.25">
      <c r="B12" s="165"/>
      <c r="C12" s="74" t="s">
        <v>245</v>
      </c>
      <c r="D12" s="82" t="s">
        <v>335</v>
      </c>
      <c r="E12" s="72">
        <v>1</v>
      </c>
      <c r="F12" s="74" t="s">
        <v>320</v>
      </c>
    </row>
    <row r="13" spans="2:6" ht="52.5" customHeight="1" x14ac:dyDescent="0.25">
      <c r="B13" s="166"/>
      <c r="C13" s="96" t="s">
        <v>283</v>
      </c>
      <c r="D13" s="74" t="s">
        <v>336</v>
      </c>
      <c r="E13" s="72">
        <v>1</v>
      </c>
      <c r="F13" s="69" t="s">
        <v>337</v>
      </c>
    </row>
    <row r="14" spans="2:6" ht="36" x14ac:dyDescent="0.25">
      <c r="B14" s="155" t="s">
        <v>246</v>
      </c>
      <c r="C14" s="82" t="s">
        <v>338</v>
      </c>
      <c r="D14" s="74" t="s">
        <v>339</v>
      </c>
      <c r="E14" s="72">
        <v>1</v>
      </c>
      <c r="F14" s="69" t="s">
        <v>376</v>
      </c>
    </row>
    <row r="15" spans="2:6" ht="39.75" customHeight="1" x14ac:dyDescent="0.25">
      <c r="B15" s="155"/>
      <c r="C15" s="97" t="s">
        <v>284</v>
      </c>
      <c r="D15" s="77" t="s">
        <v>340</v>
      </c>
      <c r="E15" s="72">
        <v>1</v>
      </c>
      <c r="F15" s="69" t="s">
        <v>377</v>
      </c>
    </row>
    <row r="16" spans="2:6" ht="36.75" customHeight="1" x14ac:dyDescent="0.25">
      <c r="B16" s="155"/>
      <c r="C16" s="96" t="s">
        <v>247</v>
      </c>
      <c r="D16" s="82" t="s">
        <v>341</v>
      </c>
      <c r="E16" s="75">
        <v>1</v>
      </c>
      <c r="F16" s="69"/>
    </row>
    <row r="17" spans="2:6" ht="48.75" x14ac:dyDescent="0.25">
      <c r="B17" s="155" t="s">
        <v>248</v>
      </c>
      <c r="C17" s="103" t="s">
        <v>286</v>
      </c>
      <c r="D17" s="74" t="s">
        <v>342</v>
      </c>
      <c r="E17" s="72">
        <v>1</v>
      </c>
      <c r="F17" s="69"/>
    </row>
    <row r="18" spans="2:6" ht="60.75" customHeight="1" x14ac:dyDescent="0.25">
      <c r="B18" s="167"/>
      <c r="C18" s="69" t="s">
        <v>285</v>
      </c>
      <c r="D18" s="82" t="s">
        <v>343</v>
      </c>
      <c r="E18" s="75">
        <v>1</v>
      </c>
      <c r="F18" s="69"/>
    </row>
    <row r="19" spans="2:6" ht="52.5" customHeight="1" x14ac:dyDescent="0.25">
      <c r="B19" s="155" t="s">
        <v>249</v>
      </c>
      <c r="C19" s="96" t="s">
        <v>287</v>
      </c>
      <c r="D19" s="74" t="s">
        <v>329</v>
      </c>
      <c r="E19" s="72">
        <v>1</v>
      </c>
      <c r="F19" s="74" t="s">
        <v>337</v>
      </c>
    </row>
    <row r="20" spans="2:6" ht="42" customHeight="1" x14ac:dyDescent="0.25">
      <c r="B20" s="155"/>
      <c r="C20" s="96" t="s">
        <v>288</v>
      </c>
      <c r="D20" s="74" t="s">
        <v>344</v>
      </c>
      <c r="E20" s="72">
        <v>1</v>
      </c>
      <c r="F20" s="74" t="s">
        <v>320</v>
      </c>
    </row>
    <row r="21" spans="2:6" x14ac:dyDescent="0.25">
      <c r="D21" s="105" t="s">
        <v>269</v>
      </c>
      <c r="E21" s="104">
        <f>AVERAGE(E11:E20)</f>
        <v>1</v>
      </c>
    </row>
    <row r="23" spans="2:6" x14ac:dyDescent="0.25">
      <c r="E23" s="80"/>
    </row>
    <row r="26" spans="2:6" x14ac:dyDescent="0.25">
      <c r="B26" t="s">
        <v>274</v>
      </c>
    </row>
  </sheetData>
  <mergeCells count="10">
    <mergeCell ref="B11:B13"/>
    <mergeCell ref="B17:B18"/>
    <mergeCell ref="B14:B16"/>
    <mergeCell ref="B19:B20"/>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topLeftCell="A16" workbookViewId="0">
      <selection activeCell="I22" sqref="I22"/>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62" t="s">
        <v>230</v>
      </c>
      <c r="D4" s="162"/>
      <c r="E4" s="162"/>
      <c r="F4" s="162"/>
    </row>
    <row r="5" spans="2:6" x14ac:dyDescent="0.25">
      <c r="B5" s="88" t="s">
        <v>46</v>
      </c>
      <c r="C5" s="162" t="s">
        <v>372</v>
      </c>
      <c r="D5" s="162"/>
      <c r="E5" s="162"/>
      <c r="F5" s="162"/>
    </row>
    <row r="6" spans="2:6" x14ac:dyDescent="0.25">
      <c r="B6" s="88" t="s">
        <v>47</v>
      </c>
      <c r="C6" s="163">
        <v>43846</v>
      </c>
      <c r="D6" s="162"/>
      <c r="E6" s="162"/>
      <c r="F6" s="162"/>
    </row>
    <row r="7" spans="2:6" x14ac:dyDescent="0.25">
      <c r="B7" s="88" t="s">
        <v>48</v>
      </c>
      <c r="C7" s="162" t="s">
        <v>275</v>
      </c>
      <c r="D7" s="162"/>
      <c r="E7" s="162"/>
      <c r="F7" s="162"/>
    </row>
    <row r="8" spans="2:6" x14ac:dyDescent="0.25">
      <c r="B8" s="162"/>
      <c r="C8" s="162"/>
      <c r="D8" s="162"/>
      <c r="E8" s="162"/>
      <c r="F8" s="162"/>
    </row>
    <row r="9" spans="2:6" x14ac:dyDescent="0.25">
      <c r="B9" s="161" t="s">
        <v>373</v>
      </c>
      <c r="C9" s="161"/>
      <c r="D9" s="161"/>
      <c r="E9" s="161"/>
      <c r="F9" s="161"/>
    </row>
    <row r="10" spans="2:6" ht="29.25" customHeight="1" x14ac:dyDescent="0.25">
      <c r="B10" s="98" t="s">
        <v>231</v>
      </c>
      <c r="C10" s="100" t="s">
        <v>49</v>
      </c>
      <c r="D10" s="100" t="s">
        <v>50</v>
      </c>
      <c r="E10" s="101" t="s">
        <v>51</v>
      </c>
      <c r="F10" s="98" t="s">
        <v>52</v>
      </c>
    </row>
    <row r="11" spans="2:6" ht="64.5" customHeight="1" x14ac:dyDescent="0.25">
      <c r="B11" s="95" t="s">
        <v>250</v>
      </c>
      <c r="C11" s="74" t="s">
        <v>289</v>
      </c>
      <c r="D11" s="82" t="s">
        <v>345</v>
      </c>
      <c r="E11" s="71">
        <v>1</v>
      </c>
      <c r="F11" s="69"/>
    </row>
    <row r="12" spans="2:6" ht="54.75" customHeight="1" x14ac:dyDescent="0.25">
      <c r="B12" s="159" t="s">
        <v>251</v>
      </c>
      <c r="C12" s="70" t="s">
        <v>252</v>
      </c>
      <c r="D12" s="121" t="s">
        <v>346</v>
      </c>
      <c r="E12" s="75">
        <v>1</v>
      </c>
      <c r="F12" s="69"/>
    </row>
    <row r="13" spans="2:6" ht="70.5" customHeight="1" x14ac:dyDescent="0.25">
      <c r="B13" s="159"/>
      <c r="C13" s="96" t="s">
        <v>290</v>
      </c>
      <c r="D13" s="74" t="s">
        <v>347</v>
      </c>
      <c r="E13" s="72">
        <v>0</v>
      </c>
      <c r="F13" s="69"/>
    </row>
    <row r="14" spans="2:6" ht="38.25" customHeight="1" x14ac:dyDescent="0.25">
      <c r="B14" s="159"/>
      <c r="C14" s="77" t="s">
        <v>348</v>
      </c>
      <c r="D14" s="122" t="s">
        <v>349</v>
      </c>
      <c r="E14" s="72">
        <v>1</v>
      </c>
      <c r="F14" s="69" t="s">
        <v>378</v>
      </c>
    </row>
    <row r="15" spans="2:6" ht="49.5" customHeight="1" x14ac:dyDescent="0.25">
      <c r="B15" s="159"/>
      <c r="C15" s="82" t="s">
        <v>350</v>
      </c>
      <c r="D15" s="74" t="s">
        <v>351</v>
      </c>
      <c r="E15" s="72">
        <v>1</v>
      </c>
      <c r="F15" s="86" t="s">
        <v>379</v>
      </c>
    </row>
    <row r="16" spans="2:6" ht="72.75" x14ac:dyDescent="0.25">
      <c r="B16" s="159"/>
      <c r="C16" s="96" t="s">
        <v>291</v>
      </c>
      <c r="D16" s="69" t="s">
        <v>352</v>
      </c>
      <c r="E16" s="75">
        <v>0.8</v>
      </c>
      <c r="F16" s="68" t="s">
        <v>353</v>
      </c>
    </row>
    <row r="17" spans="2:6" ht="48.75" x14ac:dyDescent="0.25">
      <c r="B17" s="159" t="s">
        <v>253</v>
      </c>
      <c r="C17" s="96" t="s">
        <v>254</v>
      </c>
      <c r="D17" s="84" t="s">
        <v>293</v>
      </c>
      <c r="E17" s="75">
        <v>0.8</v>
      </c>
      <c r="F17" s="86" t="s">
        <v>292</v>
      </c>
    </row>
    <row r="18" spans="2:6" ht="70.5" customHeight="1" x14ac:dyDescent="0.25">
      <c r="B18" s="159"/>
      <c r="C18" s="74" t="s">
        <v>255</v>
      </c>
      <c r="D18" s="82" t="s">
        <v>354</v>
      </c>
      <c r="E18" s="72">
        <v>0.5</v>
      </c>
      <c r="F18" s="79"/>
    </row>
    <row r="19" spans="2:6" ht="60.75" x14ac:dyDescent="0.25">
      <c r="B19" s="159"/>
      <c r="C19" s="96" t="s">
        <v>294</v>
      </c>
      <c r="D19" s="82" t="s">
        <v>355</v>
      </c>
      <c r="E19" s="72">
        <v>0.5</v>
      </c>
      <c r="F19" s="69"/>
    </row>
    <row r="20" spans="2:6" ht="68.25" customHeight="1" x14ac:dyDescent="0.25">
      <c r="B20" s="159"/>
      <c r="C20" s="82" t="s">
        <v>295</v>
      </c>
      <c r="D20" s="74" t="s">
        <v>356</v>
      </c>
      <c r="E20" s="72">
        <v>1</v>
      </c>
      <c r="F20" s="70"/>
    </row>
    <row r="21" spans="2:6" ht="24" x14ac:dyDescent="0.25">
      <c r="B21" s="155" t="s">
        <v>256</v>
      </c>
      <c r="C21" s="74" t="s">
        <v>296</v>
      </c>
      <c r="D21" s="82" t="s">
        <v>357</v>
      </c>
      <c r="E21" s="75">
        <v>1</v>
      </c>
      <c r="F21" s="1"/>
    </row>
    <row r="22" spans="2:6" ht="36.75" x14ac:dyDescent="0.25">
      <c r="B22" s="155"/>
      <c r="C22" s="96" t="s">
        <v>297</v>
      </c>
      <c r="D22" s="74" t="s">
        <v>358</v>
      </c>
      <c r="E22" s="75">
        <v>1</v>
      </c>
      <c r="F22" s="77"/>
    </row>
    <row r="23" spans="2:6" ht="24" x14ac:dyDescent="0.25">
      <c r="B23" s="155"/>
      <c r="C23" s="74" t="s">
        <v>257</v>
      </c>
      <c r="D23" s="107" t="s">
        <v>298</v>
      </c>
      <c r="E23" s="108">
        <v>1</v>
      </c>
      <c r="F23" s="77" t="s">
        <v>299</v>
      </c>
    </row>
    <row r="24" spans="2:6" ht="36" x14ac:dyDescent="0.25">
      <c r="B24" s="155"/>
      <c r="C24" s="74" t="s">
        <v>300</v>
      </c>
      <c r="D24" s="107" t="s">
        <v>301</v>
      </c>
      <c r="E24" s="108">
        <v>1</v>
      </c>
      <c r="F24" s="109"/>
    </row>
    <row r="25" spans="2:6" ht="36" customHeight="1" x14ac:dyDescent="0.25">
      <c r="B25" s="159" t="s">
        <v>258</v>
      </c>
      <c r="C25" s="74" t="s">
        <v>259</v>
      </c>
      <c r="D25" s="123" t="s">
        <v>359</v>
      </c>
      <c r="E25" s="72">
        <v>1</v>
      </c>
      <c r="F25" s="77"/>
    </row>
    <row r="26" spans="2:6" ht="36.75" customHeight="1" x14ac:dyDescent="0.25">
      <c r="B26" s="159"/>
      <c r="C26" s="96" t="s">
        <v>260</v>
      </c>
      <c r="D26" s="124" t="s">
        <v>360</v>
      </c>
      <c r="E26" s="75">
        <v>1</v>
      </c>
      <c r="F26" s="77"/>
    </row>
    <row r="27" spans="2:6" x14ac:dyDescent="0.25">
      <c r="B27" s="76"/>
      <c r="D27" s="110" t="s">
        <v>268</v>
      </c>
      <c r="E27" s="111">
        <f>AVERAGE(E11:E26)</f>
        <v>0.85</v>
      </c>
    </row>
    <row r="28" spans="2:6" x14ac:dyDescent="0.25">
      <c r="B28" s="76"/>
    </row>
    <row r="31" spans="2:6" x14ac:dyDescent="0.25">
      <c r="B31" t="s">
        <v>274</v>
      </c>
    </row>
  </sheetData>
  <mergeCells count="10">
    <mergeCell ref="C4:F4"/>
    <mergeCell ref="C5:F5"/>
    <mergeCell ref="C6:F6"/>
    <mergeCell ref="C7:F7"/>
    <mergeCell ref="B8:F8"/>
    <mergeCell ref="B21:B24"/>
    <mergeCell ref="B25:B26"/>
    <mergeCell ref="B12:B16"/>
    <mergeCell ref="B17:B20"/>
    <mergeCell ref="B9:F9"/>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tabSelected="1" topLeftCell="A4" workbookViewId="0">
      <selection activeCell="H19" sqref="H19"/>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88" t="s">
        <v>44</v>
      </c>
      <c r="C2" s="88"/>
      <c r="D2" s="88"/>
      <c r="E2" s="88"/>
      <c r="F2" s="88"/>
    </row>
    <row r="3" spans="2:8" x14ac:dyDescent="0.25">
      <c r="B3" s="88"/>
      <c r="C3" s="88"/>
      <c r="D3" s="88"/>
      <c r="E3" s="88"/>
      <c r="F3" s="88"/>
    </row>
    <row r="4" spans="2:8" x14ac:dyDescent="0.25">
      <c r="B4" s="88" t="s">
        <v>45</v>
      </c>
      <c r="C4" s="162" t="s">
        <v>230</v>
      </c>
      <c r="D4" s="162"/>
      <c r="E4" s="162"/>
      <c r="F4" s="162"/>
    </row>
    <row r="5" spans="2:8" x14ac:dyDescent="0.25">
      <c r="B5" s="88" t="s">
        <v>46</v>
      </c>
      <c r="C5" s="162" t="s">
        <v>372</v>
      </c>
      <c r="D5" s="162"/>
      <c r="E5" s="162"/>
      <c r="F5" s="162"/>
    </row>
    <row r="6" spans="2:8" x14ac:dyDescent="0.25">
      <c r="B6" s="88" t="s">
        <v>47</v>
      </c>
      <c r="C6" s="163">
        <v>43846</v>
      </c>
      <c r="D6" s="162"/>
      <c r="E6" s="162"/>
      <c r="F6" s="162"/>
    </row>
    <row r="7" spans="2:8" x14ac:dyDescent="0.25">
      <c r="B7" s="88" t="s">
        <v>48</v>
      </c>
      <c r="C7" s="162" t="s">
        <v>261</v>
      </c>
      <c r="D7" s="162"/>
      <c r="E7" s="162"/>
      <c r="F7" s="162"/>
    </row>
    <row r="8" spans="2:8" x14ac:dyDescent="0.25">
      <c r="B8" s="162"/>
      <c r="C8" s="162"/>
      <c r="D8" s="162"/>
      <c r="E8" s="162"/>
      <c r="F8" s="162"/>
    </row>
    <row r="9" spans="2:8" x14ac:dyDescent="0.25">
      <c r="B9" s="161" t="s">
        <v>373</v>
      </c>
      <c r="C9" s="161"/>
      <c r="D9" s="161"/>
      <c r="E9" s="161"/>
      <c r="F9" s="161"/>
      <c r="H9" s="116"/>
    </row>
    <row r="10" spans="2:8" ht="30" x14ac:dyDescent="0.25">
      <c r="B10" s="98" t="s">
        <v>231</v>
      </c>
      <c r="C10" s="100" t="s">
        <v>49</v>
      </c>
      <c r="D10" s="100" t="s">
        <v>50</v>
      </c>
      <c r="E10" s="101" t="s">
        <v>51</v>
      </c>
      <c r="F10" s="98" t="s">
        <v>52</v>
      </c>
    </row>
    <row r="11" spans="2:8" ht="39" customHeight="1" x14ac:dyDescent="0.25">
      <c r="B11" s="159" t="s">
        <v>262</v>
      </c>
      <c r="C11" s="69" t="s">
        <v>305</v>
      </c>
      <c r="D11" s="120" t="s">
        <v>367</v>
      </c>
      <c r="E11" s="78">
        <v>1</v>
      </c>
      <c r="F11" s="69"/>
    </row>
    <row r="12" spans="2:8" ht="60.75" x14ac:dyDescent="0.25">
      <c r="B12" s="159"/>
      <c r="C12" s="96" t="s">
        <v>306</v>
      </c>
      <c r="D12" s="124" t="s">
        <v>361</v>
      </c>
      <c r="E12" s="75">
        <v>1</v>
      </c>
      <c r="F12" s="69"/>
    </row>
    <row r="13" spans="2:8" ht="48" x14ac:dyDescent="0.25">
      <c r="B13" s="168" t="s">
        <v>263</v>
      </c>
      <c r="C13" s="74" t="s">
        <v>304</v>
      </c>
      <c r="D13" s="82" t="s">
        <v>362</v>
      </c>
      <c r="E13" s="72">
        <v>1</v>
      </c>
      <c r="F13" s="69" t="s">
        <v>303</v>
      </c>
    </row>
    <row r="14" spans="2:8" ht="48.75" customHeight="1" x14ac:dyDescent="0.25">
      <c r="B14" s="169"/>
      <c r="C14" s="74" t="s">
        <v>302</v>
      </c>
      <c r="D14" s="77" t="s">
        <v>363</v>
      </c>
      <c r="E14" s="72">
        <v>1</v>
      </c>
      <c r="F14" s="69"/>
      <c r="G14" s="87"/>
    </row>
    <row r="15" spans="2:8" ht="42.75" customHeight="1" x14ac:dyDescent="0.25">
      <c r="B15" s="168" t="s">
        <v>273</v>
      </c>
      <c r="C15" s="74" t="s">
        <v>307</v>
      </c>
      <c r="D15" s="82" t="s">
        <v>364</v>
      </c>
      <c r="E15" s="72">
        <v>1</v>
      </c>
      <c r="F15" s="69"/>
    </row>
    <row r="16" spans="2:8" ht="42.75" customHeight="1" x14ac:dyDescent="0.25">
      <c r="B16" s="170"/>
      <c r="C16" s="74" t="s">
        <v>308</v>
      </c>
      <c r="D16" s="74" t="s">
        <v>365</v>
      </c>
      <c r="E16" s="72">
        <v>1</v>
      </c>
      <c r="F16" s="69"/>
    </row>
    <row r="17" spans="2:8" ht="42.75" customHeight="1" x14ac:dyDescent="0.25">
      <c r="B17" s="169"/>
      <c r="C17" s="74" t="s">
        <v>309</v>
      </c>
      <c r="D17" s="82" t="s">
        <v>366</v>
      </c>
      <c r="E17" s="72">
        <v>1</v>
      </c>
      <c r="F17" s="69"/>
    </row>
    <row r="18" spans="2:8" ht="48" x14ac:dyDescent="0.25">
      <c r="B18" s="69" t="s">
        <v>264</v>
      </c>
      <c r="C18" s="77" t="s">
        <v>310</v>
      </c>
      <c r="D18" s="77" t="s">
        <v>368</v>
      </c>
      <c r="E18" s="72">
        <v>1</v>
      </c>
      <c r="F18" s="69"/>
      <c r="G18" s="90"/>
      <c r="H18" s="29"/>
    </row>
    <row r="19" spans="2:8" ht="36" x14ac:dyDescent="0.25">
      <c r="B19" s="69" t="s">
        <v>265</v>
      </c>
      <c r="C19" s="74" t="s">
        <v>311</v>
      </c>
      <c r="D19" s="74" t="s">
        <v>329</v>
      </c>
      <c r="E19" s="72">
        <v>0</v>
      </c>
      <c r="F19" s="69"/>
      <c r="G19" s="90"/>
      <c r="H19" s="81"/>
    </row>
    <row r="20" spans="2:8" x14ac:dyDescent="0.25">
      <c r="B20" s="76"/>
      <c r="D20" s="112" t="s">
        <v>268</v>
      </c>
      <c r="E20" s="111">
        <f>AVERAGE(E11:E19)</f>
        <v>0.88888888888888884</v>
      </c>
    </row>
    <row r="21" spans="2:8" x14ac:dyDescent="0.25">
      <c r="B21" s="76"/>
    </row>
    <row r="25" spans="2:8" x14ac:dyDescent="0.25">
      <c r="B25" t="s">
        <v>274</v>
      </c>
    </row>
  </sheetData>
  <mergeCells count="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D24" sqref="D24"/>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88" t="s">
        <v>44</v>
      </c>
      <c r="C2" s="88"/>
      <c r="D2" s="88"/>
      <c r="E2" s="88"/>
      <c r="F2" s="88"/>
    </row>
    <row r="3" spans="2:9" x14ac:dyDescent="0.25">
      <c r="B3" s="88"/>
      <c r="C3" s="88"/>
      <c r="D3" s="88"/>
      <c r="E3" s="88"/>
      <c r="F3" s="88"/>
    </row>
    <row r="4" spans="2:9" x14ac:dyDescent="0.25">
      <c r="B4" s="88" t="s">
        <v>45</v>
      </c>
      <c r="C4" s="162" t="s">
        <v>230</v>
      </c>
      <c r="D4" s="162"/>
      <c r="E4" s="162"/>
      <c r="F4" s="162"/>
    </row>
    <row r="5" spans="2:9" x14ac:dyDescent="0.25">
      <c r="B5" s="88" t="s">
        <v>46</v>
      </c>
      <c r="C5" s="162" t="s">
        <v>372</v>
      </c>
      <c r="D5" s="162"/>
      <c r="E5" s="162"/>
      <c r="F5" s="162"/>
    </row>
    <row r="6" spans="2:9" x14ac:dyDescent="0.25">
      <c r="B6" s="88" t="s">
        <v>47</v>
      </c>
      <c r="C6" s="163">
        <v>43846</v>
      </c>
      <c r="D6" s="162"/>
      <c r="E6" s="162"/>
      <c r="F6" s="162"/>
    </row>
    <row r="7" spans="2:9" x14ac:dyDescent="0.25">
      <c r="B7" s="88" t="s">
        <v>48</v>
      </c>
      <c r="C7" s="162" t="s">
        <v>266</v>
      </c>
      <c r="D7" s="162"/>
      <c r="E7" s="162"/>
      <c r="F7" s="162"/>
    </row>
    <row r="8" spans="2:9" x14ac:dyDescent="0.25">
      <c r="B8" s="162"/>
      <c r="C8" s="162"/>
      <c r="D8" s="162"/>
      <c r="E8" s="162"/>
      <c r="F8" s="162"/>
    </row>
    <row r="9" spans="2:9" x14ac:dyDescent="0.25">
      <c r="B9" s="161" t="s">
        <v>373</v>
      </c>
      <c r="C9" s="161"/>
      <c r="D9" s="161"/>
      <c r="E9" s="161"/>
      <c r="F9" s="161"/>
    </row>
    <row r="10" spans="2:9" x14ac:dyDescent="0.25">
      <c r="B10" s="98" t="s">
        <v>231</v>
      </c>
      <c r="C10" s="115" t="s">
        <v>49</v>
      </c>
      <c r="D10" s="115" t="s">
        <v>50</v>
      </c>
      <c r="E10" s="98" t="s">
        <v>51</v>
      </c>
      <c r="F10" s="98" t="s">
        <v>52</v>
      </c>
    </row>
    <row r="11" spans="2:9" ht="48" x14ac:dyDescent="0.25">
      <c r="B11" s="171" t="s">
        <v>312</v>
      </c>
      <c r="C11" s="77" t="s">
        <v>313</v>
      </c>
      <c r="D11" s="82" t="s">
        <v>369</v>
      </c>
      <c r="E11" s="71">
        <v>1</v>
      </c>
      <c r="F11" s="125"/>
    </row>
    <row r="12" spans="2:9" ht="51" customHeight="1" x14ac:dyDescent="0.25">
      <c r="B12" s="172"/>
      <c r="C12" s="77" t="s">
        <v>370</v>
      </c>
      <c r="D12" s="77" t="s">
        <v>371</v>
      </c>
      <c r="E12" s="71">
        <v>0</v>
      </c>
      <c r="F12" s="69"/>
    </row>
    <row r="13" spans="2:9" x14ac:dyDescent="0.25">
      <c r="B13" s="76"/>
      <c r="D13" s="110" t="s">
        <v>268</v>
      </c>
      <c r="E13" s="111">
        <f>AVERAGE(E11:E12)</f>
        <v>0.5</v>
      </c>
    </row>
    <row r="14" spans="2:9" x14ac:dyDescent="0.25">
      <c r="B14" s="76"/>
    </row>
    <row r="15" spans="2:9" ht="20.25" customHeight="1" x14ac:dyDescent="0.25">
      <c r="B15" s="91"/>
      <c r="C15" s="91"/>
      <c r="D15" s="91"/>
      <c r="E15" s="91"/>
      <c r="F15" s="91"/>
      <c r="I15" s="87"/>
    </row>
    <row r="17" spans="2:4" x14ac:dyDescent="0.25">
      <c r="C17" s="110" t="s">
        <v>267</v>
      </c>
      <c r="D17" s="117">
        <f>+(E13+'Componente 5'!E20+'Componente 4'!E27+'Componente 3'!E21+'Componente 2'!E19+'Componente 1'!E19)/6</f>
        <v>0.82523148148148151</v>
      </c>
    </row>
    <row r="21" spans="2:4" x14ac:dyDescent="0.25">
      <c r="B21" t="s">
        <v>274</v>
      </c>
    </row>
  </sheetData>
  <mergeCells count="7">
    <mergeCell ref="B11:B12"/>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cp:lastPrinted>2019-11-07T20:13:04Z</cp:lastPrinted>
  <dcterms:created xsi:type="dcterms:W3CDTF">2016-02-08T16:57:36Z</dcterms:created>
  <dcterms:modified xsi:type="dcterms:W3CDTF">2020-01-09T16:27:29Z</dcterms:modified>
</cp:coreProperties>
</file>